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Sheet1" sheetId="1" r:id="rId1"/>
  </sheets>
  <definedNames>
    <definedName name="GradingScale">'Sheet1'!$B$14:$D$23</definedName>
  </definedNames>
  <calcPr fullCalcOnLoad="1"/>
</workbook>
</file>

<file path=xl/sharedStrings.xml><?xml version="1.0" encoding="utf-8"?>
<sst xmlns="http://schemas.openxmlformats.org/spreadsheetml/2006/main" count="43" uniqueCount="33">
  <si>
    <t>Letter grade</t>
  </si>
  <si>
    <t>Exam 1</t>
  </si>
  <si>
    <t>Exam 2</t>
  </si>
  <si>
    <t>Paper</t>
  </si>
  <si>
    <t>Grade</t>
  </si>
  <si>
    <t>Numeric</t>
  </si>
  <si>
    <t>ABCD</t>
  </si>
  <si>
    <t>HPL</t>
  </si>
  <si>
    <t>F</t>
  </si>
  <si>
    <t>D</t>
  </si>
  <si>
    <t>L</t>
  </si>
  <si>
    <t>C -</t>
  </si>
  <si>
    <t>C</t>
  </si>
  <si>
    <t>C+</t>
  </si>
  <si>
    <t>P</t>
  </si>
  <si>
    <t>B -</t>
  </si>
  <si>
    <t>B+</t>
  </si>
  <si>
    <t>A -</t>
  </si>
  <si>
    <t>H</t>
  </si>
  <si>
    <t>A</t>
  </si>
  <si>
    <t>Case Studies</t>
  </si>
  <si>
    <t>LabParticip</t>
  </si>
  <si>
    <t>Graduate</t>
  </si>
  <si>
    <t>Undergrad</t>
  </si>
  <si>
    <t>Scale for letter grades (see www.unc.edu/epid600/ )</t>
  </si>
  <si>
    <t>Do not make changes in blue shaded area.</t>
  </si>
  <si>
    <t xml:space="preserve">Instructions:  Enter scores for sample students. </t>
  </si>
  <si>
    <t>Ayesha</t>
  </si>
  <si>
    <t>Michael</t>
  </si>
  <si>
    <t>Xiaoyan</t>
  </si>
  <si>
    <t>Tanya</t>
  </si>
  <si>
    <t>________</t>
  </si>
  <si>
    <t>EPID600 Grade calculator (Fall 2009)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</si>
</sst>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421875" style="0" customWidth="1"/>
    <col min="2" max="2" width="16.28125" style="0" customWidth="1"/>
    <col min="3" max="4" width="9.28125" style="0" bestFit="1" customWidth="1"/>
    <col min="5" max="5" width="7.7109375" style="0" bestFit="1" customWidth="1"/>
    <col min="6" max="6" width="14.00390625" style="0" customWidth="1"/>
    <col min="7" max="7" width="11.7109375" style="0" customWidth="1"/>
    <col min="8" max="8" width="15.00390625" style="0" customWidth="1"/>
    <col min="9" max="9" width="14.57421875" style="0" bestFit="1" customWidth="1"/>
    <col min="10" max="10" width="6.57421875" style="0" bestFit="1" customWidth="1"/>
  </cols>
  <sheetData>
    <row r="1" spans="1:10" ht="19.5" customHeight="1">
      <c r="A1" s="2" t="s">
        <v>32</v>
      </c>
      <c r="B1" s="3"/>
      <c r="C1" s="3"/>
      <c r="D1" s="3"/>
      <c r="E1" s="3"/>
      <c r="F1" s="3"/>
      <c r="G1" s="3"/>
      <c r="H1" s="3"/>
      <c r="I1" s="4"/>
      <c r="J1" s="3"/>
    </row>
    <row r="2" spans="1:10" ht="19.5" customHeight="1">
      <c r="A2" s="2" t="s">
        <v>26</v>
      </c>
      <c r="B2" s="3"/>
      <c r="C2" s="3"/>
      <c r="D2" s="3"/>
      <c r="E2" s="3"/>
      <c r="F2" s="3"/>
      <c r="G2" s="3"/>
      <c r="H2" s="3"/>
      <c r="I2" s="4"/>
      <c r="J2" s="3"/>
    </row>
    <row r="3" spans="1:10" ht="19.5" customHeight="1">
      <c r="A3" s="2" t="s">
        <v>25</v>
      </c>
      <c r="B3" s="3"/>
      <c r="C3" s="3"/>
      <c r="D3" s="3"/>
      <c r="E3" s="3"/>
      <c r="F3" s="3"/>
      <c r="G3" s="3"/>
      <c r="H3" s="3"/>
      <c r="I3" s="4"/>
      <c r="J3" s="3"/>
    </row>
    <row r="4" spans="1:9" ht="19.5" customHeight="1">
      <c r="A4" s="3"/>
      <c r="B4" s="6"/>
      <c r="C4" s="6"/>
      <c r="D4" s="6"/>
      <c r="E4" s="6"/>
      <c r="F4" s="6"/>
      <c r="G4" s="5" t="s">
        <v>5</v>
      </c>
      <c r="H4" s="5" t="s">
        <v>0</v>
      </c>
      <c r="I4" s="5" t="s">
        <v>0</v>
      </c>
    </row>
    <row r="5" spans="1:9" ht="19.5" customHeight="1">
      <c r="A5" s="3"/>
      <c r="B5" s="5" t="s">
        <v>20</v>
      </c>
      <c r="C5" s="5" t="s">
        <v>1</v>
      </c>
      <c r="D5" s="5" t="s">
        <v>2</v>
      </c>
      <c r="E5" s="5" t="s">
        <v>3</v>
      </c>
      <c r="F5" s="5" t="s">
        <v>21</v>
      </c>
      <c r="G5" s="7" t="s">
        <v>4</v>
      </c>
      <c r="H5" s="5" t="s">
        <v>23</v>
      </c>
      <c r="I5" s="5" t="s">
        <v>22</v>
      </c>
    </row>
    <row r="6" spans="1:10" ht="19.5" customHeight="1">
      <c r="A6" s="8" t="s">
        <v>27</v>
      </c>
      <c r="B6" s="9">
        <v>10</v>
      </c>
      <c r="C6" s="9">
        <v>90</v>
      </c>
      <c r="D6" s="9">
        <v>95</v>
      </c>
      <c r="E6" s="9">
        <v>80</v>
      </c>
      <c r="F6" s="9">
        <v>90</v>
      </c>
      <c r="G6" s="12">
        <f>(70-B6)*(C6+D6)/200+B6+0.2*E6+0.1*F6</f>
        <v>90.5</v>
      </c>
      <c r="H6" s="13" t="str">
        <f>IF(G6="","",VLOOKUP(G6,GradingScale,2))</f>
        <v>A -</v>
      </c>
      <c r="I6" s="13" t="str">
        <f>IF(G6="","",VLOOKUP(G6,GradingScale,3))</f>
        <v>H</v>
      </c>
      <c r="J6" s="3"/>
    </row>
    <row r="7" spans="1:10" ht="19.5" customHeight="1">
      <c r="A7" s="8" t="s">
        <v>28</v>
      </c>
      <c r="B7" s="9">
        <v>6</v>
      </c>
      <c r="C7" s="9">
        <v>75</v>
      </c>
      <c r="D7" s="9">
        <v>80</v>
      </c>
      <c r="E7" s="9">
        <v>80</v>
      </c>
      <c r="F7" s="9">
        <v>85</v>
      </c>
      <c r="G7" s="12">
        <f>(70-B7)*(C7+D7)/200+B7+0.2*E7+0.1*F7</f>
        <v>80.1</v>
      </c>
      <c r="H7" s="13" t="str">
        <f>IF(G7="","",VLOOKUP(G7,GradingScale,2))</f>
        <v>B+</v>
      </c>
      <c r="I7" s="13" t="str">
        <f>IF(G7="","",VLOOKUP(G7,GradingScale,3))</f>
        <v>P</v>
      </c>
      <c r="J7" s="3"/>
    </row>
    <row r="8" spans="1:10" ht="19.5" customHeight="1">
      <c r="A8" s="8" t="s">
        <v>29</v>
      </c>
      <c r="B8" s="9">
        <v>8</v>
      </c>
      <c r="C8" s="9">
        <v>85</v>
      </c>
      <c r="D8" s="9">
        <v>90</v>
      </c>
      <c r="E8" s="9">
        <v>90</v>
      </c>
      <c r="F8" s="9">
        <v>99</v>
      </c>
      <c r="G8" s="12">
        <f>(70-B8)*(C8+D8)/200+B8+0.2*E8+0.1*F8</f>
        <v>90.15</v>
      </c>
      <c r="H8" s="13" t="str">
        <f>IF(G8="","",VLOOKUP(G8,GradingScale,2))</f>
        <v>A -</v>
      </c>
      <c r="I8" s="13" t="str">
        <f>IF(G8="","",VLOOKUP(G8,GradingScale,3))</f>
        <v>H</v>
      </c>
      <c r="J8" s="3"/>
    </row>
    <row r="9" spans="1:10" ht="19.5" customHeight="1">
      <c r="A9" s="8" t="s">
        <v>30</v>
      </c>
      <c r="B9" s="9">
        <v>10</v>
      </c>
      <c r="C9" s="9">
        <v>90</v>
      </c>
      <c r="D9" s="9">
        <v>95</v>
      </c>
      <c r="E9" s="9">
        <v>95</v>
      </c>
      <c r="F9" s="9">
        <v>102</v>
      </c>
      <c r="G9" s="12">
        <f>(70-B9)*(C9+D9)/200+B9+0.2*E9+0.1*F9</f>
        <v>94.7</v>
      </c>
      <c r="H9" s="13" t="str">
        <f>IF(G9="","",VLOOKUP(G9,GradingScale,2))</f>
        <v>A</v>
      </c>
      <c r="I9" s="13" t="str">
        <f>IF(G9="","",VLOOKUP(G9,GradingScale,3))</f>
        <v>H</v>
      </c>
      <c r="J9" s="3"/>
    </row>
    <row r="10" spans="1:10" ht="19.5" customHeight="1">
      <c r="A10" s="8" t="s">
        <v>31</v>
      </c>
      <c r="B10" s="6"/>
      <c r="C10" s="6"/>
      <c r="D10" s="6"/>
      <c r="E10" s="6"/>
      <c r="F10" s="6"/>
      <c r="G10" s="12">
        <f>(70-B10)*(C10+D10)/200+B10+0.2*E10+0.1*F10</f>
        <v>0</v>
      </c>
      <c r="H10" s="13" t="str">
        <f>IF(G10="","",VLOOKUP(G10,GradingScale,2))</f>
        <v>F</v>
      </c>
      <c r="I10" s="13" t="str">
        <f>IF(G10="","",VLOOKUP(G10,GradingScale,3))</f>
        <v>F</v>
      </c>
      <c r="J10" s="3"/>
    </row>
    <row r="11" spans="1:10" ht="19.5" customHeight="1">
      <c r="A11" s="3"/>
      <c r="B11" s="3"/>
      <c r="C11" s="3"/>
      <c r="D11" s="3"/>
      <c r="E11" s="2"/>
      <c r="F11" s="3"/>
      <c r="G11" s="5"/>
      <c r="H11" s="3"/>
      <c r="I11" s="4"/>
      <c r="J11" s="3"/>
    </row>
    <row r="12" spans="2:9" ht="20.25" customHeight="1">
      <c r="B12" s="2" t="s">
        <v>24</v>
      </c>
      <c r="C12" s="3"/>
      <c r="D12" s="3"/>
      <c r="E12" s="3"/>
      <c r="F12" s="3"/>
      <c r="I12" s="1"/>
    </row>
    <row r="13" spans="2:9" ht="12.75">
      <c r="B13" s="10" t="s">
        <v>5</v>
      </c>
      <c r="C13" s="10" t="s">
        <v>6</v>
      </c>
      <c r="D13" s="10" t="s">
        <v>7</v>
      </c>
      <c r="I13" s="1"/>
    </row>
    <row r="14" spans="2:9" ht="12.75">
      <c r="B14" s="11">
        <v>0</v>
      </c>
      <c r="C14" s="11" t="s">
        <v>8</v>
      </c>
      <c r="D14" s="11" t="s">
        <v>8</v>
      </c>
      <c r="I14" s="1"/>
    </row>
    <row r="15" spans="2:9" ht="12.75">
      <c r="B15" s="11">
        <v>50</v>
      </c>
      <c r="C15" s="11" t="s">
        <v>9</v>
      </c>
      <c r="D15" s="11" t="s">
        <v>10</v>
      </c>
      <c r="I15" s="1"/>
    </row>
    <row r="16" spans="2:9" ht="12.75">
      <c r="B16" s="11">
        <v>60</v>
      </c>
      <c r="C16" s="11" t="s">
        <v>11</v>
      </c>
      <c r="D16" s="11" t="s">
        <v>10</v>
      </c>
      <c r="I16" s="1"/>
    </row>
    <row r="17" spans="2:9" ht="12.75">
      <c r="B17" s="11">
        <v>65</v>
      </c>
      <c r="C17" s="11" t="s">
        <v>12</v>
      </c>
      <c r="D17" s="11" t="s">
        <v>14</v>
      </c>
      <c r="I17" s="1"/>
    </row>
    <row r="18" spans="2:9" ht="12.75">
      <c r="B18" s="11">
        <v>70</v>
      </c>
      <c r="C18" s="11" t="s">
        <v>13</v>
      </c>
      <c r="D18" s="11" t="s">
        <v>14</v>
      </c>
      <c r="I18" s="1"/>
    </row>
    <row r="19" spans="2:9" ht="12.75">
      <c r="B19" s="11">
        <v>75</v>
      </c>
      <c r="C19" s="11" t="s">
        <v>15</v>
      </c>
      <c r="D19" s="11" t="s">
        <v>14</v>
      </c>
      <c r="I19" s="1"/>
    </row>
    <row r="20" spans="2:9" ht="12.75">
      <c r="B20" s="11">
        <v>80</v>
      </c>
      <c r="C20" s="11" t="s">
        <v>16</v>
      </c>
      <c r="D20" s="11" t="s">
        <v>14</v>
      </c>
      <c r="I20" s="1"/>
    </row>
    <row r="21" spans="2:9" ht="12.75">
      <c r="B21" s="11">
        <v>85</v>
      </c>
      <c r="C21" s="11" t="s">
        <v>16</v>
      </c>
      <c r="D21" s="11" t="s">
        <v>14</v>
      </c>
      <c r="I21" s="1"/>
    </row>
    <row r="22" spans="2:9" ht="12.75">
      <c r="B22" s="11">
        <v>90</v>
      </c>
      <c r="C22" s="11" t="s">
        <v>17</v>
      </c>
      <c r="D22" s="11" t="s">
        <v>18</v>
      </c>
      <c r="I22" s="1"/>
    </row>
    <row r="23" spans="2:9" ht="12.75">
      <c r="B23" s="11">
        <v>92</v>
      </c>
      <c r="C23" s="11" t="s">
        <v>19</v>
      </c>
      <c r="D23" s="11" t="s">
        <v>18</v>
      </c>
      <c r="I2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</Manager>
  <Company>UNC-CH School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 calculator for 2008b</dc:title>
  <dc:subject>EPID600, Principles of Epidemiology for Public Health</dc:subject>
  <dc:creator>Victor J. Schoenbach, vjs@unc.edu</dc:creator>
  <cp:keywords/>
  <dc:description>3/16/2007, 7/20/2008 corrected formula for P/L cutoff</dc:description>
  <cp:lastModifiedBy>VicSch</cp:lastModifiedBy>
  <dcterms:created xsi:type="dcterms:W3CDTF">2007-03-17T03:20:54Z</dcterms:created>
  <dcterms:modified xsi:type="dcterms:W3CDTF">2009-08-22T19:55:47Z</dcterms:modified>
  <cp:category/>
  <cp:version/>
  <cp:contentType/>
  <cp:contentStatus/>
</cp:coreProperties>
</file>