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290" activeTab="0"/>
  </bookViews>
  <sheets>
    <sheet name="MiniPopulationExample" sheetId="1" r:id="rId1"/>
  </sheets>
  <definedNames>
    <definedName name="CaseInPopulation">'MiniPopulationExample'!$B$10</definedName>
    <definedName name="CasesInPopulation">'MiniPopulationExample'!$B$10</definedName>
    <definedName name="PopulationSize">'MiniPopulationExample'!$B$9</definedName>
    <definedName name="SampleSize">'MiniPopulationExample'!$E$9</definedName>
  </definedNames>
  <calcPr fullCalcOnLoad="1"/>
</workbook>
</file>

<file path=xl/sharedStrings.xml><?xml version="1.0" encoding="utf-8"?>
<sst xmlns="http://schemas.openxmlformats.org/spreadsheetml/2006/main" count="57" uniqueCount="51">
  <si>
    <t>Prevalence</t>
  </si>
  <si>
    <t>Number of cases</t>
  </si>
  <si>
    <t>POPULATION</t>
  </si>
  <si>
    <t>SAMPLE</t>
  </si>
  <si>
    <t>Size</t>
  </si>
  <si>
    <t>P&lt;=Cases</t>
  </si>
  <si>
    <t>P&gt;=Cases</t>
  </si>
  <si>
    <r>
      <t xml:space="preserve">is the probability of obtaining that many or </t>
    </r>
    <r>
      <rPr>
        <u val="single"/>
        <sz val="10"/>
        <rFont val="Arial"/>
        <family val="2"/>
      </rPr>
      <t>more</t>
    </r>
    <r>
      <rPr>
        <sz val="10"/>
        <rFont val="Arial"/>
        <family val="0"/>
      </rPr>
      <t xml:space="preserve"> cases in the sample.</t>
    </r>
  </si>
  <si>
    <r>
      <t xml:space="preserve">is the probability of obtaining that many or </t>
    </r>
    <r>
      <rPr>
        <u val="single"/>
        <sz val="10"/>
        <rFont val="Arial"/>
        <family val="2"/>
      </rPr>
      <t>fewer</t>
    </r>
    <r>
      <rPr>
        <sz val="10"/>
        <rFont val="Arial"/>
        <family val="0"/>
      </rPr>
      <t xml:space="preserve"> cases in the sample.</t>
    </r>
  </si>
  <si>
    <t>Worksheet for exact confidence interval example in Cross-sectional studies lecture</t>
  </si>
  <si>
    <t>Vic Schoenbach, 3/8/2006</t>
  </si>
  <si>
    <t>two or more cases), and G (probability of obtaining 2 or fewer cases).</t>
  </si>
  <si>
    <t>appear in the blue row in columns E (probability for obtaining exactly two cases), F (probability for obtaining</t>
  </si>
  <si>
    <t>* Code to calculate probabilities based on the hypergeometric distribution;</t>
  </si>
  <si>
    <t>data;</t>
  </si>
  <si>
    <t xml:space="preserve">  attrib PopSize length=4 label="Population size";</t>
  </si>
  <si>
    <t xml:space="preserve">  attrib Cases length=4 label="Number of cases in population";</t>
  </si>
  <si>
    <t xml:space="preserve">  attrib Noncases length=4 label="Number of noncases in population";</t>
  </si>
  <si>
    <t xml:space="preserve">  attrib Prevalence length=4 format=5.3 label="Population prevalence";</t>
  </si>
  <si>
    <t xml:space="preserve">  attrib SampleSize length=4 label="Number in sample";</t>
  </si>
  <si>
    <t xml:space="preserve">  attrib CasesInSample length=3 label="Number of cases in sample";</t>
  </si>
  <si>
    <t xml:space="preserve">  attrib ProbHyp length=8 format=7.5 label="Probability from hypergeometric distribution";</t>
  </si>
  <si>
    <t xml:space="preserve">  attrib CumProbLeft length=8 format=7.5 label="Cumulative probability from hypergeometric distribution";</t>
  </si>
  <si>
    <t xml:space="preserve">  attrib CumProbRight length=8 format=7.5 label="Cumulative probability from hypergeometric distribution";</t>
  </si>
  <si>
    <t>do Cases=1,2,3,4,5,6,7,8,9,10,11,12, 108,109,110,111,112;</t>
  </si>
  <si>
    <t xml:space="preserve">  Noncases=PopSize-Cases;</t>
  </si>
  <si>
    <t xml:space="preserve">  Prevalence=Cases/PopSize;</t>
  </si>
  <si>
    <t xml:space="preserve">  put /// PopSize= Cases= Prevalence= SampleSize= / ;</t>
  </si>
  <si>
    <t xml:space="preserve">  ProbHyp=0;</t>
  </si>
  <si>
    <t xml:space="preserve">  CumProbLeft=0;</t>
  </si>
  <si>
    <t xml:space="preserve">  CumProbRight=1;</t>
  </si>
  <si>
    <t xml:space="preserve">       ProbHyp=CumProbLeft;</t>
  </si>
  <si>
    <t xml:space="preserve">       if CasesInSample&lt;=Cases then </t>
  </si>
  <si>
    <t xml:space="preserve">            CumProbLeft=probhypr(PopSize,SampleSize,Cases,CasesInSample);</t>
  </si>
  <si>
    <t xml:space="preserve">       ProbHyp=CumProbLeft-ProbHyp;</t>
  </si>
  <si>
    <t xml:space="preserve">  end; * End of "do Cases=1,2,3,4,5,108,109,110,111,112";</t>
  </si>
  <si>
    <t>run;</t>
  </si>
  <si>
    <t>* SAS program that will calculate these probabilities</t>
  </si>
  <si>
    <t xml:space="preserve">             output;</t>
  </si>
  <si>
    <t xml:space="preserve">       put +4 CasesInSample= @24 ProbHyp= @42 CumProbLeft= +1 CumProbRight=;</t>
  </si>
  <si>
    <t xml:space="preserve">       CumProbRight=CumProbRight-ProbHyp;</t>
  </si>
  <si>
    <t xml:space="preserve">      retain PopSize 200;</t>
  </si>
  <si>
    <t xml:space="preserve">      retain SampleSize 10;</t>
  </si>
  <si>
    <t xml:space="preserve">  * Compute probabilities for various population prevalences;</t>
  </si>
  <si>
    <t xml:space="preserve">  do CasesInSample=0 to SampleSize;</t>
  </si>
  <si>
    <t xml:space="preserve">  * Compute probabilities for 0, 1, 2, 3, … cases in sample;</t>
  </si>
  <si>
    <t xml:space="preserve">     end; * End of "do CasesInSample=0 to SampleSize";</t>
  </si>
  <si>
    <r>
      <t>Instructions</t>
    </r>
    <r>
      <rPr>
        <sz val="10"/>
        <rFont val="Arial"/>
        <family val="0"/>
      </rPr>
      <t>:  set the number in B8 to match the number of cases on the slide.  The probabilities will</t>
    </r>
  </si>
  <si>
    <t>P=Cases</t>
  </si>
  <si>
    <t>is the probability of obtaining exactly that many cases in the sample.</t>
  </si>
  <si>
    <t>Cases in sample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</si>
</sst>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%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8.8515625" style="0" customWidth="1"/>
    <col min="2" max="2" width="7.140625" style="0" customWidth="1"/>
    <col min="4" max="4" width="15.421875" style="0" customWidth="1"/>
    <col min="5" max="5" width="12.00390625" style="0" customWidth="1"/>
    <col min="6" max="6" width="12.7109375" style="0" customWidth="1"/>
    <col min="7" max="7" width="11.8515625" style="0" customWidth="1"/>
  </cols>
  <sheetData>
    <row r="1" ht="12.75">
      <c r="A1" s="1" t="s">
        <v>9</v>
      </c>
    </row>
    <row r="2" ht="12.75">
      <c r="A2" t="s">
        <v>10</v>
      </c>
    </row>
    <row r="4" ht="12.75">
      <c r="A4" s="1" t="s">
        <v>47</v>
      </c>
    </row>
    <row r="5" ht="12.75">
      <c r="A5" t="s">
        <v>12</v>
      </c>
    </row>
    <row r="6" ht="12.75">
      <c r="A6" t="s">
        <v>11</v>
      </c>
    </row>
    <row r="8" spans="1:5" ht="12.75">
      <c r="A8" s="10" t="s">
        <v>2</v>
      </c>
      <c r="B8" s="12"/>
      <c r="D8" s="10" t="s">
        <v>3</v>
      </c>
      <c r="E8" s="12"/>
    </row>
    <row r="9" spans="1:5" ht="12.75">
      <c r="A9" s="3" t="s">
        <v>4</v>
      </c>
      <c r="B9">
        <v>200</v>
      </c>
      <c r="D9" t="s">
        <v>4</v>
      </c>
      <c r="E9">
        <v>10</v>
      </c>
    </row>
    <row r="10" spans="1:5" ht="12.75">
      <c r="A10" s="4" t="s">
        <v>1</v>
      </c>
      <c r="B10" s="4">
        <v>2</v>
      </c>
      <c r="D10" t="s">
        <v>1</v>
      </c>
      <c r="E10">
        <v>2</v>
      </c>
    </row>
    <row r="11" spans="1:5" ht="12.75">
      <c r="A11" s="3" t="s">
        <v>0</v>
      </c>
      <c r="B11">
        <f>B10/B9</f>
        <v>0.01</v>
      </c>
      <c r="D11" t="s">
        <v>0</v>
      </c>
      <c r="E11">
        <f>E10/E9</f>
        <v>0.2</v>
      </c>
    </row>
    <row r="13" spans="4:7" ht="12.75">
      <c r="D13" s="10" t="s">
        <v>50</v>
      </c>
      <c r="E13" s="11" t="s">
        <v>48</v>
      </c>
      <c r="F13" s="11" t="s">
        <v>6</v>
      </c>
      <c r="G13" s="11" t="s">
        <v>5</v>
      </c>
    </row>
    <row r="14" spans="4:7" ht="12.75">
      <c r="D14" s="1">
        <v>0</v>
      </c>
      <c r="E14" s="7">
        <f>IF(D14&lt;=CasesInPopulation,HYPGEOMDIST(D14,SampleSize,CasesInPopulation,PopulationSize),0)</f>
        <v>0.9022613065326633</v>
      </c>
      <c r="F14" s="7">
        <v>1</v>
      </c>
      <c r="G14" s="7">
        <f>E14</f>
        <v>0.9022613065326633</v>
      </c>
    </row>
    <row r="15" spans="4:7" ht="12.75">
      <c r="D15" s="1">
        <f>D14+1</f>
        <v>1</v>
      </c>
      <c r="E15" s="7">
        <f>IF(D15&lt;=CasesInPopulation,HYPGEOMDIST(D15,SampleSize,CasesInPopulation,PopulationSize),0)</f>
        <v>0.09547738693467339</v>
      </c>
      <c r="F15" s="7">
        <f aca="true" t="shared" si="0" ref="F15:F24">F14-E14</f>
        <v>0.09773869346733666</v>
      </c>
      <c r="G15" s="7">
        <f aca="true" t="shared" si="1" ref="G15:G24">E15+G14</f>
        <v>0.9977386934673367</v>
      </c>
    </row>
    <row r="16" spans="4:7" s="6" customFormat="1" ht="12.75">
      <c r="D16" s="9">
        <f aca="true" t="shared" si="2" ref="D16:D23">D15+1</f>
        <v>2</v>
      </c>
      <c r="E16" s="8">
        <f>IF(D16&lt;=CasesInPopulation,HYPGEOMDIST(D16,SampleSize,CasesInPopulation,PopulationSize),0)</f>
        <v>0.0022613065326633165</v>
      </c>
      <c r="F16" s="8">
        <f t="shared" si="0"/>
        <v>0.0022613065326632653</v>
      </c>
      <c r="G16" s="8">
        <f t="shared" si="1"/>
        <v>1</v>
      </c>
    </row>
    <row r="17" spans="4:7" ht="12.75">
      <c r="D17" s="1">
        <f t="shared" si="2"/>
        <v>3</v>
      </c>
      <c r="E17" s="7">
        <f>IF(D17&lt;=CasesInPopulation,HYPGEOMDIST(D17,SampleSize,CasesInPopulation,PopulationSize),0)</f>
        <v>0</v>
      </c>
      <c r="F17" s="7">
        <f t="shared" si="0"/>
        <v>-5.117434254131581E-17</v>
      </c>
      <c r="G17" s="7">
        <f t="shared" si="1"/>
        <v>1</v>
      </c>
    </row>
    <row r="18" spans="4:7" ht="12.75">
      <c r="D18" s="1">
        <f t="shared" si="2"/>
        <v>4</v>
      </c>
      <c r="E18" s="7">
        <f>IF(D18&lt;=CasesInPopulation,HYPGEOMDIST(D18,SampleSize,CasesInPopulation,PopulationSize),0)</f>
        <v>0</v>
      </c>
      <c r="F18" s="7">
        <f t="shared" si="0"/>
        <v>-5.117434254131581E-17</v>
      </c>
      <c r="G18" s="7">
        <f t="shared" si="1"/>
        <v>1</v>
      </c>
    </row>
    <row r="19" spans="4:7" ht="12.75">
      <c r="D19" s="1">
        <f t="shared" si="2"/>
        <v>5</v>
      </c>
      <c r="E19" s="7">
        <f>IF(D19&lt;=CasesInPopulation,HYPGEOMDIST(D19,SampleSize,CasesInPopulation,PopulationSize),0)</f>
        <v>0</v>
      </c>
      <c r="F19" s="7">
        <f t="shared" si="0"/>
        <v>-5.117434254131581E-17</v>
      </c>
      <c r="G19" s="7">
        <f t="shared" si="1"/>
        <v>1</v>
      </c>
    </row>
    <row r="20" spans="4:7" ht="12.75">
      <c r="D20" s="1">
        <f t="shared" si="2"/>
        <v>6</v>
      </c>
      <c r="E20" s="7">
        <f>IF(D20&lt;=CasesInPopulation,HYPGEOMDIST(D20,SampleSize,CasesInPopulation,PopulationSize),0)</f>
        <v>0</v>
      </c>
      <c r="F20" s="7">
        <f t="shared" si="0"/>
        <v>-5.117434254131581E-17</v>
      </c>
      <c r="G20" s="7">
        <f t="shared" si="1"/>
        <v>1</v>
      </c>
    </row>
    <row r="21" spans="4:7" ht="12.75">
      <c r="D21" s="1">
        <f t="shared" si="2"/>
        <v>7</v>
      </c>
      <c r="E21" s="7">
        <f>IF(D21&lt;=CasesInPopulation,HYPGEOMDIST(D21,SampleSize,CasesInPopulation,PopulationSize),0)</f>
        <v>0</v>
      </c>
      <c r="F21" s="7">
        <f t="shared" si="0"/>
        <v>-5.117434254131581E-17</v>
      </c>
      <c r="G21" s="7">
        <f t="shared" si="1"/>
        <v>1</v>
      </c>
    </row>
    <row r="22" spans="4:7" ht="12.75">
      <c r="D22" s="1">
        <f t="shared" si="2"/>
        <v>8</v>
      </c>
      <c r="E22" s="7">
        <f>IF(D22&lt;=CasesInPopulation,HYPGEOMDIST(D22,SampleSize,CasesInPopulation,PopulationSize),0)</f>
        <v>0</v>
      </c>
      <c r="F22" s="7">
        <f t="shared" si="0"/>
        <v>-5.117434254131581E-17</v>
      </c>
      <c r="G22" s="7">
        <f t="shared" si="1"/>
        <v>1</v>
      </c>
    </row>
    <row r="23" spans="4:7" ht="12.75">
      <c r="D23" s="1">
        <f t="shared" si="2"/>
        <v>9</v>
      </c>
      <c r="E23" s="7">
        <f>IF(D23&lt;=CasesInPopulation,HYPGEOMDIST(D23,SampleSize,CasesInPopulation,PopulationSize),0)</f>
        <v>0</v>
      </c>
      <c r="F23" s="7">
        <f t="shared" si="0"/>
        <v>-5.117434254131581E-17</v>
      </c>
      <c r="G23" s="7">
        <f t="shared" si="1"/>
        <v>1</v>
      </c>
    </row>
    <row r="24" spans="4:7" ht="12.75">
      <c r="D24" s="1">
        <f>D23+1</f>
        <v>10</v>
      </c>
      <c r="E24" s="7">
        <f>IF(D24&lt;=CasesInPopulation,HYPGEOMDIST(D24,SampleSize,CasesInPopulation,PopulationSize),0)</f>
        <v>0</v>
      </c>
      <c r="F24" s="7">
        <f t="shared" si="0"/>
        <v>-5.117434254131581E-17</v>
      </c>
      <c r="G24" s="7">
        <f t="shared" si="1"/>
        <v>1</v>
      </c>
    </row>
    <row r="25" spans="1:7" ht="12.75">
      <c r="A25" s="2"/>
      <c r="E25" s="7"/>
      <c r="F25" s="7"/>
      <c r="G25" s="7"/>
    </row>
    <row r="26" spans="1:2" ht="12.75">
      <c r="A26" s="5" t="s">
        <v>48</v>
      </c>
      <c r="B26" t="s">
        <v>49</v>
      </c>
    </row>
    <row r="27" spans="1:2" ht="12.75">
      <c r="A27" s="5" t="s">
        <v>6</v>
      </c>
      <c r="B27" t="s">
        <v>7</v>
      </c>
    </row>
    <row r="28" spans="1:2" ht="12.75">
      <c r="A28" s="5" t="s">
        <v>5</v>
      </c>
      <c r="B28" t="s">
        <v>8</v>
      </c>
    </row>
    <row r="31" ht="12.75">
      <c r="A31" t="s">
        <v>37</v>
      </c>
    </row>
    <row r="33" ht="12.75">
      <c r="A33" t="s">
        <v>13</v>
      </c>
    </row>
    <row r="35" ht="12.75">
      <c r="A35" t="s">
        <v>14</v>
      </c>
    </row>
    <row r="36" ht="12.75">
      <c r="A36" t="s">
        <v>15</v>
      </c>
    </row>
    <row r="37" ht="12.75">
      <c r="A37" t="s">
        <v>41</v>
      </c>
    </row>
    <row r="38" ht="12.75">
      <c r="A38" t="s">
        <v>16</v>
      </c>
    </row>
    <row r="39" ht="12.75">
      <c r="A39" t="s">
        <v>17</v>
      </c>
    </row>
    <row r="40" ht="12.75">
      <c r="A40" t="s">
        <v>18</v>
      </c>
    </row>
    <row r="41" ht="12.75">
      <c r="A41" t="s">
        <v>19</v>
      </c>
    </row>
    <row r="42" ht="12.75">
      <c r="A42" t="s">
        <v>42</v>
      </c>
    </row>
    <row r="43" ht="12.75">
      <c r="A43" t="s">
        <v>20</v>
      </c>
    </row>
    <row r="45" ht="12.75">
      <c r="A45" t="s">
        <v>21</v>
      </c>
    </row>
    <row r="46" ht="12.75">
      <c r="A46" t="s">
        <v>22</v>
      </c>
    </row>
    <row r="47" ht="12.75">
      <c r="A47" t="s">
        <v>23</v>
      </c>
    </row>
    <row r="49" ht="12.75">
      <c r="A49" t="s">
        <v>43</v>
      </c>
    </row>
    <row r="50" ht="12.75">
      <c r="A50" t="s">
        <v>24</v>
      </c>
    </row>
    <row r="51" ht="12.75">
      <c r="A51" t="s">
        <v>25</v>
      </c>
    </row>
    <row r="52" ht="12.75">
      <c r="A52" t="s">
        <v>26</v>
      </c>
    </row>
    <row r="53" ht="12.75">
      <c r="A53" t="s">
        <v>27</v>
      </c>
    </row>
    <row r="54" ht="12.75">
      <c r="A54" t="s">
        <v>28</v>
      </c>
    </row>
    <row r="55" ht="12.75">
      <c r="A55" t="s">
        <v>29</v>
      </c>
    </row>
    <row r="56" ht="12.75">
      <c r="A56" t="s">
        <v>30</v>
      </c>
    </row>
    <row r="58" ht="12.75">
      <c r="A58" t="s">
        <v>45</v>
      </c>
    </row>
    <row r="59" ht="12.75">
      <c r="A59" t="s">
        <v>44</v>
      </c>
    </row>
    <row r="60" ht="12.75">
      <c r="A60" t="s">
        <v>31</v>
      </c>
    </row>
    <row r="61" ht="12.75">
      <c r="A61" t="s">
        <v>32</v>
      </c>
    </row>
    <row r="62" ht="12.75">
      <c r="A62" t="s">
        <v>33</v>
      </c>
    </row>
    <row r="63" ht="12.75">
      <c r="A63" t="s">
        <v>34</v>
      </c>
    </row>
    <row r="64" ht="12.75">
      <c r="A64" t="s">
        <v>38</v>
      </c>
    </row>
    <row r="65" ht="12.75">
      <c r="A65" t="s">
        <v>39</v>
      </c>
    </row>
    <row r="66" ht="12.75">
      <c r="A66" t="s">
        <v>40</v>
      </c>
    </row>
    <row r="67" ht="12.75">
      <c r="A67" t="s">
        <v>46</v>
      </c>
    </row>
    <row r="68" ht="12.75">
      <c r="A68" t="s">
        <v>35</v>
      </c>
    </row>
    <row r="70" ht="12.75">
      <c r="A70" t="s">
        <v>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Department of Epidemiology</Manager>
  <Company>UNC-CH School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Exact confidence interval example</dc:title>
  <dc:subject>EPID160 cross-sectional studies lecture</dc:subject>
  <dc:creator>Victor J. Schoenbach, vjs@unc.edu</dc:creator>
  <cp:keywords/>
  <dc:description>3/8/2006</dc:description>
  <cp:lastModifiedBy>Victor J. Schoenbach, vjs@unc.edu</cp:lastModifiedBy>
  <dcterms:created xsi:type="dcterms:W3CDTF">2005-06-28T03:58:23Z</dcterms:created>
  <dcterms:modified xsi:type="dcterms:W3CDTF">2006-03-08T22:46:25Z</dcterms:modified>
  <cp:category/>
  <cp:version/>
  <cp:contentType/>
  <cp:contentStatus/>
</cp:coreProperties>
</file>